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2" sheetId="1" r:id="rId1"/>
  </sheets>
  <definedNames>
    <definedName name="_xlnm.Print_Area" localSheetId="0">'BLOK 2'!$A$1:$M$18</definedName>
  </definedNames>
  <calcPr fullCalcOnLoad="1"/>
</workbook>
</file>

<file path=xl/sharedStrings.xml><?xml version="1.0" encoding="utf-8"?>
<sst xmlns="http://schemas.openxmlformats.org/spreadsheetml/2006/main" count="65" uniqueCount="32">
  <si>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</si>
  <si>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</si>
  <si>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</si>
  <si>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</si>
  <si>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</si>
  <si>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</si>
  <si>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</si>
  <si>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</si>
  <si>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</si>
  <si>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</si>
  <si>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Dozvoljene vrste građenja</t>
  </si>
  <si>
    <t>Ukupno</t>
  </si>
  <si>
    <t>/</t>
  </si>
  <si>
    <t>POVRŠINE ZA MEŠOVITE NAMENE</t>
  </si>
  <si>
    <t>MN1</t>
  </si>
  <si>
    <t>G+P+6+Ps</t>
  </si>
  <si>
    <t>P</t>
  </si>
  <si>
    <t>UP1</t>
  </si>
  <si>
    <t>UP2</t>
  </si>
  <si>
    <t>UP3</t>
  </si>
  <si>
    <t>UP4</t>
  </si>
  <si>
    <t>UKUPNO - BLOK 2</t>
  </si>
  <si>
    <r>
      <rPr>
        <b/>
        <sz val="10"/>
        <rFont val="Arial"/>
        <family val="2"/>
      </rPr>
      <t>MN1</t>
    </r>
    <r>
      <rPr>
        <sz val="10"/>
        <rFont val="Arial"/>
        <family val="2"/>
      </rPr>
      <t>-Površine za mešovite namene</t>
    </r>
  </si>
  <si>
    <t>Saobraćajne površine</t>
  </si>
  <si>
    <t>P+7</t>
  </si>
  <si>
    <t>P+3</t>
  </si>
  <si>
    <t>P,P+1, P+3+Pk</t>
  </si>
  <si>
    <t>G+P+7</t>
  </si>
  <si>
    <t>prema izdatim UTU</t>
  </si>
  <si>
    <t>dogradnja, nadgradnja, nova gradnja</t>
  </si>
  <si>
    <t>nova gradnja                               prema važećem planu</t>
  </si>
  <si>
    <t>zadržano iz važećeg plana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</si>
</sst>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center" vertical="center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0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>
      <alignment horizontal="right" vertical="center" wrapText="1"/>
    </xf>
    <xf numFmtId="1" fontId="0" fillId="0" borderId="27" xfId="0" applyNumberFormat="1" applyFont="1" applyFill="1" applyBorder="1" applyAlignment="1">
      <alignment horizontal="right" vertical="center" wrapText="1"/>
    </xf>
    <xf numFmtId="1" fontId="0" fillId="0" borderId="25" xfId="0" applyNumberFormat="1" applyFont="1" applyFill="1" applyBorder="1" applyAlignment="1">
      <alignment horizontal="right" vertical="center"/>
    </xf>
    <xf numFmtId="1" fontId="0" fillId="33" borderId="19" xfId="0" applyNumberFormat="1" applyFont="1" applyFill="1" applyBorder="1" applyAlignment="1">
      <alignment horizontal="right" vertical="center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28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 horizontal="right" vertical="center" wrapText="1"/>
    </xf>
    <xf numFmtId="172" fontId="0" fillId="0" borderId="0" xfId="0" applyNumberForma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0" fillId="33" borderId="29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1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3" fontId="1" fillId="0" borderId="0" xfId="0" applyNumberFormat="1" applyFont="1" applyBorder="1" applyAlignment="1">
      <alignment vertical="center"/>
    </xf>
    <xf numFmtId="13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0" fillId="33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" fontId="0" fillId="0" borderId="12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left" vertical="center"/>
    </xf>
    <xf numFmtId="1" fontId="0" fillId="33" borderId="12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right" vertical="center"/>
    </xf>
    <xf numFmtId="2" fontId="0" fillId="33" borderId="1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3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4"/>
  <sheetViews>
    <sheetView tabSelected="1" view="pageLayout" zoomScaleSheetLayoutView="115" workbookViewId="0" topLeftCell="A1">
      <selection activeCell="M15" sqref="M15"/>
    </sheetView>
  </sheetViews>
  <sheetFormatPr defaultColWidth="9.140625" defaultRowHeight="12.75"/>
  <cols>
    <col min="1" max="1" width="25.7109375" style="1" customWidth="1"/>
    <col min="2" max="2" width="9.7109375" style="2" customWidth="1"/>
    <col min="3" max="3" width="12.28125" style="3" customWidth="1"/>
    <col min="4" max="5" width="8.7109375" style="36" customWidth="1"/>
    <col min="6" max="7" width="4.7109375" style="2" customWidth="1"/>
    <col min="8" max="8" width="12.28125" style="3" customWidth="1"/>
    <col min="9" max="10" width="8.7109375" style="36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thickBot="1">
      <c r="A1" s="84" t="s">
        <v>14</v>
      </c>
      <c r="B1" s="85"/>
      <c r="C1" s="88" t="s">
        <v>13</v>
      </c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3.5" thickBot="1">
      <c r="A2" s="86"/>
      <c r="B2" s="87"/>
      <c r="C2" s="76" t="s">
        <v>0</v>
      </c>
      <c r="D2" s="77"/>
      <c r="E2" s="77"/>
      <c r="F2" s="77"/>
      <c r="G2" s="78"/>
      <c r="H2" s="79" t="s">
        <v>1</v>
      </c>
      <c r="I2" s="80"/>
      <c r="J2" s="80"/>
      <c r="K2" s="80"/>
      <c r="L2" s="80"/>
      <c r="M2" s="81"/>
    </row>
    <row r="3" spans="1:14" ht="39" thickBot="1">
      <c r="A3" s="14" t="s">
        <v>2</v>
      </c>
      <c r="B3" s="15" t="s">
        <v>3</v>
      </c>
      <c r="C3" s="16" t="s">
        <v>4</v>
      </c>
      <c r="D3" s="32" t="s">
        <v>5</v>
      </c>
      <c r="E3" s="32" t="s">
        <v>6</v>
      </c>
      <c r="F3" s="17" t="s">
        <v>7</v>
      </c>
      <c r="G3" s="15" t="s">
        <v>8</v>
      </c>
      <c r="H3" s="16" t="s">
        <v>9</v>
      </c>
      <c r="I3" s="37" t="s">
        <v>5</v>
      </c>
      <c r="J3" s="32" t="s">
        <v>6</v>
      </c>
      <c r="K3" s="17" t="s">
        <v>7</v>
      </c>
      <c r="L3" s="18" t="s">
        <v>8</v>
      </c>
      <c r="M3" s="18" t="s">
        <v>10</v>
      </c>
      <c r="N3" s="5"/>
    </row>
    <row r="4" spans="1:13" ht="12.75">
      <c r="A4" s="24" t="s">
        <v>17</v>
      </c>
      <c r="B4" s="28">
        <v>1043</v>
      </c>
      <c r="C4" s="25" t="s">
        <v>24</v>
      </c>
      <c r="D4" s="33"/>
      <c r="E4" s="33"/>
      <c r="F4" s="38"/>
      <c r="G4" s="40"/>
      <c r="H4" s="73" t="s">
        <v>27</v>
      </c>
      <c r="I4" s="33">
        <v>514</v>
      </c>
      <c r="J4" s="33">
        <f>I4*8</f>
        <v>4112</v>
      </c>
      <c r="K4" s="38">
        <f>I4/B4</f>
        <v>0.4928092042186002</v>
      </c>
      <c r="L4" s="68">
        <f>J4/B4</f>
        <v>3.9424736337488016</v>
      </c>
      <c r="M4" s="75" t="s">
        <v>31</v>
      </c>
    </row>
    <row r="5" spans="1:13" ht="12.75">
      <c r="A5" s="65" t="s">
        <v>18</v>
      </c>
      <c r="B5" s="29">
        <v>1779</v>
      </c>
      <c r="C5" s="26" t="s">
        <v>16</v>
      </c>
      <c r="D5" s="34">
        <v>702.14</v>
      </c>
      <c r="E5" s="34">
        <v>702.14</v>
      </c>
      <c r="F5" s="39">
        <f>D5/B5</f>
        <v>0.39468240584598085</v>
      </c>
      <c r="G5" s="41">
        <f>E5/B5</f>
        <v>0.39468240584598085</v>
      </c>
      <c r="H5" s="26" t="s">
        <v>27</v>
      </c>
      <c r="I5" s="34">
        <v>1279</v>
      </c>
      <c r="J5" s="34">
        <v>10648</v>
      </c>
      <c r="K5" s="39">
        <f>I5/B5</f>
        <v>0.7189432265317595</v>
      </c>
      <c r="L5" s="67">
        <f>J5/B5</f>
        <v>5.985385047779651</v>
      </c>
      <c r="M5" s="70" t="s">
        <v>28</v>
      </c>
    </row>
    <row r="6" spans="1:13" ht="22.5">
      <c r="A6" s="65" t="s">
        <v>19</v>
      </c>
      <c r="B6" s="29">
        <v>2884</v>
      </c>
      <c r="C6" s="26" t="s">
        <v>25</v>
      </c>
      <c r="D6" s="34">
        <v>613.58</v>
      </c>
      <c r="E6" s="34">
        <f>D6*4</f>
        <v>2454.32</v>
      </c>
      <c r="F6" s="39">
        <f>D6/B6</f>
        <v>0.21275312066574203</v>
      </c>
      <c r="G6" s="41">
        <f>E6/B6</f>
        <v>0.8510124826629681</v>
      </c>
      <c r="H6" s="66" t="s">
        <v>15</v>
      </c>
      <c r="I6" s="34">
        <f>K6*B6</f>
        <v>1730.3999999999999</v>
      </c>
      <c r="J6" s="34">
        <f>L6*B6</f>
        <v>12978</v>
      </c>
      <c r="K6" s="39">
        <v>0.6</v>
      </c>
      <c r="L6" s="67">
        <v>4.5</v>
      </c>
      <c r="M6" s="71" t="s">
        <v>29</v>
      </c>
    </row>
    <row r="7" spans="1:13" ht="25.5">
      <c r="A7" s="65" t="s">
        <v>20</v>
      </c>
      <c r="B7" s="29">
        <v>1291</v>
      </c>
      <c r="C7" s="26" t="s">
        <v>26</v>
      </c>
      <c r="D7" s="34">
        <v>562.67</v>
      </c>
      <c r="E7" s="34">
        <v>1592.31</v>
      </c>
      <c r="F7" s="39">
        <f>D7/B7</f>
        <v>0.43584043377226955</v>
      </c>
      <c r="G7" s="41">
        <f>E7/B7</f>
        <v>1.2333927188226181</v>
      </c>
      <c r="H7" s="66" t="s">
        <v>15</v>
      </c>
      <c r="I7" s="34">
        <v>480</v>
      </c>
      <c r="J7" s="34">
        <v>3359</v>
      </c>
      <c r="K7" s="39">
        <f>I7/B7</f>
        <v>0.3718048024786987</v>
      </c>
      <c r="L7" s="67">
        <f>J7/B7</f>
        <v>2.6018590240123936</v>
      </c>
      <c r="M7" s="74" t="s">
        <v>30</v>
      </c>
    </row>
    <row r="8" spans="1:13" ht="13.5" thickBot="1">
      <c r="A8" s="8"/>
      <c r="B8" s="30"/>
      <c r="C8" s="13"/>
      <c r="D8" s="9"/>
      <c r="E8" s="9"/>
      <c r="F8" s="10"/>
      <c r="G8" s="27"/>
      <c r="H8" s="13"/>
      <c r="I8" s="9"/>
      <c r="J8" s="9"/>
      <c r="K8" s="10"/>
      <c r="L8" s="69"/>
      <c r="M8" s="72"/>
    </row>
    <row r="9" spans="1:13" ht="13.5" thickBot="1">
      <c r="A9" s="19" t="s">
        <v>11</v>
      </c>
      <c r="B9" s="31">
        <f>SUM(B4:B8)</f>
        <v>6997</v>
      </c>
      <c r="C9" s="19"/>
      <c r="D9" s="21">
        <f>SUM(D4:D8)</f>
        <v>1878.3899999999999</v>
      </c>
      <c r="E9" s="21">
        <f>SUM(E4:E8)</f>
        <v>4748.77</v>
      </c>
      <c r="F9" s="22">
        <f>D9/B9</f>
        <v>0.2684564813491496</v>
      </c>
      <c r="G9" s="23">
        <f>E9/B9</f>
        <v>0.6786865799628413</v>
      </c>
      <c r="H9" s="19"/>
      <c r="I9" s="20">
        <f>SUM(I4:I8)</f>
        <v>4003.3999999999996</v>
      </c>
      <c r="J9" s="21">
        <f>SUM(J4:J8)</f>
        <v>31097</v>
      </c>
      <c r="K9" s="22">
        <f>I9/B9</f>
        <v>0.5721594969272545</v>
      </c>
      <c r="L9" s="23">
        <f>J9/B9</f>
        <v>4.444333285693869</v>
      </c>
      <c r="M9" s="23"/>
    </row>
    <row r="11" spans="4:13" ht="12.75">
      <c r="D11" s="35"/>
      <c r="E11" s="35"/>
      <c r="F11" s="6"/>
      <c r="G11" s="6"/>
      <c r="H11" s="7"/>
      <c r="I11" s="35"/>
      <c r="J11" s="35"/>
      <c r="K11" s="6"/>
      <c r="L11" s="6"/>
      <c r="M11" s="6"/>
    </row>
    <row r="12" spans="1:13" ht="12.75">
      <c r="A12" s="44"/>
      <c r="B12" s="6"/>
      <c r="C12" s="7"/>
      <c r="D12" s="35"/>
      <c r="E12" s="35"/>
      <c r="F12" s="6"/>
      <c r="G12" s="6"/>
      <c r="H12" s="7"/>
      <c r="I12" s="35"/>
      <c r="J12" s="35"/>
      <c r="K12" s="6"/>
      <c r="L12" s="6"/>
      <c r="M12" s="6"/>
    </row>
    <row r="13" spans="1:13" ht="12.75">
      <c r="A13" s="91" t="s">
        <v>21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42"/>
    </row>
    <row r="14" spans="1:13" ht="12.75">
      <c r="A14" s="82"/>
      <c r="B14" s="82"/>
      <c r="C14" s="83" t="s">
        <v>0</v>
      </c>
      <c r="D14" s="83"/>
      <c r="E14" s="83"/>
      <c r="F14" s="83"/>
      <c r="G14" s="83"/>
      <c r="H14" s="93" t="s">
        <v>1</v>
      </c>
      <c r="I14" s="82"/>
      <c r="J14" s="82"/>
      <c r="K14" s="82"/>
      <c r="L14" s="82"/>
      <c r="M14" s="43"/>
    </row>
    <row r="15" spans="1:13" ht="38.25">
      <c r="A15" s="45"/>
      <c r="B15" s="46" t="s">
        <v>3</v>
      </c>
      <c r="C15" s="47" t="s">
        <v>4</v>
      </c>
      <c r="D15" s="48" t="s">
        <v>5</v>
      </c>
      <c r="E15" s="48" t="s">
        <v>6</v>
      </c>
      <c r="F15" s="46" t="s">
        <v>7</v>
      </c>
      <c r="G15" s="46" t="s">
        <v>8</v>
      </c>
      <c r="H15" s="47" t="s">
        <v>9</v>
      </c>
      <c r="I15" s="48" t="s">
        <v>5</v>
      </c>
      <c r="J15" s="48" t="s">
        <v>6</v>
      </c>
      <c r="K15" s="46" t="s">
        <v>7</v>
      </c>
      <c r="L15" s="46" t="s">
        <v>8</v>
      </c>
      <c r="M15" s="62"/>
    </row>
    <row r="16" spans="1:13" ht="25.5">
      <c r="A16" s="49" t="s">
        <v>22</v>
      </c>
      <c r="B16" s="50">
        <f>B9</f>
        <v>6997</v>
      </c>
      <c r="C16" s="51" t="s">
        <v>12</v>
      </c>
      <c r="D16" s="11">
        <f>D9</f>
        <v>1878.3899999999999</v>
      </c>
      <c r="E16" s="11">
        <f>E9</f>
        <v>4748.77</v>
      </c>
      <c r="F16" s="12">
        <f>F9</f>
        <v>0.2684564813491496</v>
      </c>
      <c r="G16" s="12">
        <f>G9</f>
        <v>0.6786865799628413</v>
      </c>
      <c r="H16" s="51" t="s">
        <v>12</v>
      </c>
      <c r="I16" s="11">
        <f>I9</f>
        <v>4003.3999999999996</v>
      </c>
      <c r="J16" s="11">
        <f>J9</f>
        <v>31097</v>
      </c>
      <c r="K16" s="12">
        <f>K9</f>
        <v>0.5721594969272545</v>
      </c>
      <c r="L16" s="12">
        <f>L9</f>
        <v>4.444333285693869</v>
      </c>
      <c r="M16" s="63"/>
    </row>
    <row r="17" spans="1:13" ht="12.75">
      <c r="A17" s="52" t="s">
        <v>23</v>
      </c>
      <c r="B17" s="53">
        <f>B18-B16</f>
        <v>884.0600000000004</v>
      </c>
      <c r="C17" s="54" t="s">
        <v>12</v>
      </c>
      <c r="D17" s="55" t="s">
        <v>12</v>
      </c>
      <c r="E17" s="55" t="s">
        <v>12</v>
      </c>
      <c r="F17" s="56" t="s">
        <v>12</v>
      </c>
      <c r="G17" s="56" t="s">
        <v>12</v>
      </c>
      <c r="H17" s="54" t="s">
        <v>12</v>
      </c>
      <c r="I17" s="55" t="s">
        <v>12</v>
      </c>
      <c r="J17" s="55" t="s">
        <v>12</v>
      </c>
      <c r="K17" s="56" t="s">
        <v>12</v>
      </c>
      <c r="L17" s="56" t="s">
        <v>12</v>
      </c>
      <c r="M17" s="64"/>
    </row>
    <row r="18" spans="1:13" ht="25.5" customHeight="1">
      <c r="A18" s="57" t="s">
        <v>11</v>
      </c>
      <c r="B18" s="58">
        <v>7881.06</v>
      </c>
      <c r="C18" s="59" t="s">
        <v>12</v>
      </c>
      <c r="D18" s="60">
        <f>SUM(D16:D17)</f>
        <v>1878.3899999999999</v>
      </c>
      <c r="E18" s="60">
        <f>SUM(E16:E17)</f>
        <v>4748.77</v>
      </c>
      <c r="F18" s="61">
        <f>D18/B18</f>
        <v>0.23834230420780958</v>
      </c>
      <c r="G18" s="61">
        <f>E18/B18</f>
        <v>0.6025547324852241</v>
      </c>
      <c r="H18" s="59" t="s">
        <v>12</v>
      </c>
      <c r="I18" s="60">
        <f>SUM(I16:I17)</f>
        <v>4003.3999999999996</v>
      </c>
      <c r="J18" s="60">
        <f>SUM(J16:J17)</f>
        <v>31097</v>
      </c>
      <c r="K18" s="61">
        <f>I18/B18</f>
        <v>0.5079773533001906</v>
      </c>
      <c r="L18" s="61">
        <f>J18/B18</f>
        <v>3.945789018228512</v>
      </c>
      <c r="M18" s="64"/>
    </row>
    <row r="19" spans="4:13" ht="12.75">
      <c r="D19" s="35"/>
      <c r="E19" s="35"/>
      <c r="F19" s="6"/>
      <c r="G19" s="6"/>
      <c r="H19" s="7"/>
      <c r="I19" s="35"/>
      <c r="J19" s="35"/>
      <c r="K19" s="6"/>
      <c r="L19" s="6"/>
      <c r="M19" s="6"/>
    </row>
    <row r="20" spans="4:13" ht="12.75">
      <c r="D20" s="35"/>
      <c r="E20" s="35"/>
      <c r="F20" s="6"/>
      <c r="G20" s="6"/>
      <c r="H20" s="7"/>
      <c r="I20" s="35"/>
      <c r="J20" s="35"/>
      <c r="K20" s="6"/>
      <c r="L20" s="6"/>
      <c r="M20" s="6"/>
    </row>
    <row r="21" spans="4:13" ht="12.75">
      <c r="D21" s="35"/>
      <c r="E21" s="35"/>
      <c r="F21" s="6"/>
      <c r="G21" s="6"/>
      <c r="H21" s="7"/>
      <c r="I21" s="35"/>
      <c r="J21" s="35"/>
      <c r="K21" s="6"/>
      <c r="L21" s="6"/>
      <c r="M21" s="6"/>
    </row>
    <row r="22" spans="4:13" ht="12.75">
      <c r="D22" s="35"/>
      <c r="E22" s="35"/>
      <c r="F22" s="6"/>
      <c r="G22" s="6"/>
      <c r="H22" s="7"/>
      <c r="I22" s="35"/>
      <c r="J22" s="35"/>
      <c r="K22" s="6"/>
      <c r="L22" s="6"/>
      <c r="M22" s="6"/>
    </row>
    <row r="23" spans="4:13" ht="12.75">
      <c r="D23" s="35"/>
      <c r="E23" s="35"/>
      <c r="F23" s="6"/>
      <c r="G23" s="6"/>
      <c r="H23" s="7"/>
      <c r="I23" s="35"/>
      <c r="J23" s="35"/>
      <c r="K23" s="6"/>
      <c r="L23" s="6"/>
      <c r="M23" s="6"/>
    </row>
    <row r="24" spans="4:13" ht="12.75">
      <c r="D24" s="35"/>
      <c r="E24" s="35"/>
      <c r="F24" s="6"/>
      <c r="G24" s="6"/>
      <c r="H24" s="7"/>
      <c r="I24" s="35"/>
      <c r="J24" s="35"/>
      <c r="K24" s="6"/>
      <c r="L24" s="6"/>
      <c r="M24" s="6"/>
    </row>
  </sheetData>
  <sheetProtection selectLockedCells="1" selectUnlockedCells="1"/>
  <mergeCells count="8">
    <mergeCell ref="C2:G2"/>
    <mergeCell ref="H2:M2"/>
    <mergeCell ref="A14:B14"/>
    <mergeCell ref="C14:G14"/>
    <mergeCell ref="A1:B2"/>
    <mergeCell ref="C1:M1"/>
    <mergeCell ref="A13:L13"/>
    <mergeCell ref="H14:L14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2016-06-13T08:21:40Z</cp:lastPrinted>
  <dcterms:created xsi:type="dcterms:W3CDTF">2015-07-31T11:02:53Z</dcterms:created>
  <dcterms:modified xsi:type="dcterms:W3CDTF">2016-06-13T08:28:54Z</dcterms:modified>
  <cp:category/>
  <cp:version/>
  <cp:contentType/>
  <cp:contentStatus/>
</cp:coreProperties>
</file>